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cc0465336df69/Documents/Finance/Budgets/23-24/"/>
    </mc:Choice>
  </mc:AlternateContent>
  <xr:revisionPtr revIDLastSave="5" documentId="8_{97BB0E4E-652B-4B5F-840B-67F26E2BF947}" xr6:coauthVersionLast="47" xr6:coauthVersionMax="47" xr10:uidLastSave="{FDB5C528-5FC0-4B2A-B469-1868DFFA8DF8}"/>
  <bookViews>
    <workbookView xWindow="-110" yWindow="-110" windowWidth="19420" windowHeight="10300" xr2:uid="{B13EC443-3B71-4088-AE52-94D22E4829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6" i="1" s="1"/>
  <c r="H14" i="1"/>
  <c r="H18" i="1" s="1"/>
  <c r="G14" i="1"/>
  <c r="G8" i="1"/>
  <c r="B27" i="1" l="1"/>
  <c r="B30" i="1" s="1"/>
</calcChain>
</file>

<file path=xl/sharedStrings.xml><?xml version="1.0" encoding="utf-8"?>
<sst xmlns="http://schemas.openxmlformats.org/spreadsheetml/2006/main" count="47" uniqueCount="47">
  <si>
    <t xml:space="preserve">BROADWELL PARISH COUNCIL </t>
  </si>
  <si>
    <t>BUDGET 2023 TO 2024</t>
  </si>
  <si>
    <t>23/24</t>
  </si>
  <si>
    <t>Budget £</t>
  </si>
  <si>
    <t>Clerks Salary</t>
  </si>
  <si>
    <t>CAPITAL BUDGET (5 YEARS) Starting 2023/24</t>
  </si>
  <si>
    <t>PATA payroll</t>
  </si>
  <si>
    <t>CIL projects</t>
  </si>
  <si>
    <t>HMRC</t>
  </si>
  <si>
    <t>Replacement Mower</t>
  </si>
  <si>
    <t>Clerk Expenses</t>
  </si>
  <si>
    <t>Elections Accrual</t>
  </si>
  <si>
    <t>Office Expenses</t>
  </si>
  <si>
    <t>Total 5yr Capital Budget</t>
  </si>
  <si>
    <t>Broadwell Village Hall</t>
  </si>
  <si>
    <t>IT / Website</t>
  </si>
  <si>
    <t>BALANCE SHEET</t>
  </si>
  <si>
    <t>Mower insurance</t>
  </si>
  <si>
    <t>Current a/c at 15/01/23</t>
  </si>
  <si>
    <t>Mower maintenance/petrol</t>
  </si>
  <si>
    <t>Liabilities to 31/03/23</t>
  </si>
  <si>
    <t>ROSPA</t>
  </si>
  <si>
    <t>Fete Donation</t>
  </si>
  <si>
    <t>Projected Current at Y/E</t>
  </si>
  <si>
    <t>Training</t>
  </si>
  <si>
    <t>Reserve a/c at 15/01/23</t>
  </si>
  <si>
    <t>Insurance for council</t>
  </si>
  <si>
    <t>Earmarked Reserves Elections for May 23</t>
  </si>
  <si>
    <t>Audit costs default fees LittleJohn</t>
  </si>
  <si>
    <t>Earmarked Reserves CIL (4 years to spend)</t>
  </si>
  <si>
    <t>Audit annual costs GAPTC</t>
  </si>
  <si>
    <t>Total Assets Year End Appox.</t>
  </si>
  <si>
    <t xml:space="preserve">Maintenance </t>
  </si>
  <si>
    <t>S137 payments</t>
  </si>
  <si>
    <t>Miscellaneous</t>
  </si>
  <si>
    <t>Newsletter</t>
  </si>
  <si>
    <t xml:space="preserve">Projects </t>
  </si>
  <si>
    <t>Transfer to and from Savings acc</t>
  </si>
  <si>
    <t>Annual items Subscriptions</t>
  </si>
  <si>
    <t>Contingencies</t>
  </si>
  <si>
    <t>TOTALS</t>
  </si>
  <si>
    <t>Plus accrual (5 Yr) for Mower replacement</t>
  </si>
  <si>
    <t>Plus accrual (5 Yr) for Elections</t>
  </si>
  <si>
    <t>BUDGET TOTAL required</t>
  </si>
  <si>
    <t xml:space="preserve">Council Tax  Precept set by PC at </t>
  </si>
  <si>
    <t>Band D £42,56</t>
  </si>
  <si>
    <t>increase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</si>
</sst>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1" xfId="0" applyBorder="1"/>
    <xf numFmtId="40" fontId="0" fillId="3" borderId="2" xfId="0" applyNumberFormat="1" applyFill="1" applyBorder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/>
    <xf numFmtId="40" fontId="0" fillId="3" borderId="0" xfId="0" applyNumberFormat="1" applyFill="1"/>
    <xf numFmtId="4" fontId="0" fillId="3" borderId="0" xfId="0" applyNumberFormat="1" applyFill="1"/>
    <xf numFmtId="3" fontId="0" fillId="3" borderId="0" xfId="0" applyNumberFormat="1" applyFill="1"/>
    <xf numFmtId="0" fontId="2" fillId="3" borderId="0" xfId="0" applyFont="1" applyFill="1"/>
    <xf numFmtId="40" fontId="2" fillId="3" borderId="3" xfId="0" applyNumberFormat="1" applyFont="1" applyFill="1" applyBorder="1"/>
    <xf numFmtId="40" fontId="2" fillId="3" borderId="0" xfId="0" applyNumberFormat="1" applyFont="1" applyFill="1"/>
    <xf numFmtId="0" fontId="2" fillId="2" borderId="0" xfId="0" applyFont="1" applyFill="1"/>
    <xf numFmtId="40" fontId="1" fillId="3" borderId="0" xfId="0" applyNumberFormat="1" applyFont="1" applyFill="1"/>
    <xf numFmtId="40" fontId="0" fillId="3" borderId="3" xfId="0" applyNumberFormat="1" applyFill="1" applyBorder="1"/>
    <xf numFmtId="40" fontId="5" fillId="3" borderId="0" xfId="0" applyNumberFormat="1" applyFont="1" applyFill="1"/>
    <xf numFmtId="0" fontId="4" fillId="0" borderId="1" xfId="0" applyFont="1" applyBorder="1"/>
    <xf numFmtId="0" fontId="4" fillId="3" borderId="1" xfId="0" applyFont="1" applyFill="1" applyBorder="1"/>
    <xf numFmtId="0" fontId="3" fillId="0" borderId="4" xfId="0" applyFont="1" applyBorder="1"/>
    <xf numFmtId="40" fontId="2" fillId="3" borderId="2" xfId="0" applyNumberFormat="1" applyFont="1" applyFill="1" applyBorder="1"/>
    <xf numFmtId="0" fontId="3" fillId="0" borderId="0" xfId="0" applyFont="1"/>
    <xf numFmtId="0" fontId="2" fillId="0" borderId="0" xfId="0" applyFont="1"/>
    <xf numFmtId="40" fontId="2" fillId="0" borderId="0" xfId="0" applyNumberFormat="1" applyFont="1"/>
    <xf numFmtId="6" fontId="2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D570-808B-4CA7-9646-481520F5530E}">
  <dimension ref="A1:I33"/>
  <sheetViews>
    <sheetView tabSelected="1" workbookViewId="0">
      <selection activeCell="J20" sqref="J20"/>
    </sheetView>
  </sheetViews>
  <sheetFormatPr defaultRowHeight="14.5" x14ac:dyDescent="0.35"/>
  <cols>
    <col min="1" max="1" width="30.7265625" customWidth="1"/>
    <col min="2" max="2" width="11.453125" customWidth="1"/>
    <col min="3" max="3" width="4.1796875" customWidth="1"/>
    <col min="7" max="7" width="12.90625" customWidth="1"/>
    <col min="8" max="8" width="15" customWidth="1"/>
  </cols>
  <sheetData>
    <row r="1" spans="1:9" x14ac:dyDescent="0.35">
      <c r="A1" s="1" t="s">
        <v>0</v>
      </c>
    </row>
    <row r="2" spans="1:9" x14ac:dyDescent="0.35">
      <c r="A2" s="1" t="s">
        <v>1</v>
      </c>
      <c r="B2" s="2" t="s">
        <v>2</v>
      </c>
    </row>
    <row r="3" spans="1:9" x14ac:dyDescent="0.35">
      <c r="B3" s="2" t="s">
        <v>3</v>
      </c>
    </row>
    <row r="4" spans="1:9" x14ac:dyDescent="0.35">
      <c r="A4" s="3" t="s">
        <v>4</v>
      </c>
      <c r="B4" s="4">
        <v>3800</v>
      </c>
      <c r="D4" s="5" t="s">
        <v>5</v>
      </c>
      <c r="E4" s="5"/>
      <c r="F4" s="1"/>
      <c r="G4" s="1"/>
      <c r="H4" s="1"/>
      <c r="I4" s="1"/>
    </row>
    <row r="5" spans="1:9" x14ac:dyDescent="0.35">
      <c r="A5" s="3" t="s">
        <v>6</v>
      </c>
      <c r="B5" s="4">
        <v>80</v>
      </c>
      <c r="D5" s="6" t="s">
        <v>7</v>
      </c>
      <c r="E5" s="7"/>
      <c r="F5" s="8"/>
      <c r="G5" s="9">
        <v>3595.86</v>
      </c>
      <c r="H5" s="9"/>
      <c r="I5" s="8"/>
    </row>
    <row r="6" spans="1:9" x14ac:dyDescent="0.35">
      <c r="A6" s="3" t="s">
        <v>8</v>
      </c>
      <c r="B6" s="4">
        <v>380</v>
      </c>
      <c r="D6" s="6" t="s">
        <v>9</v>
      </c>
      <c r="E6" s="8"/>
      <c r="F6" s="8"/>
      <c r="G6" s="10">
        <v>10000</v>
      </c>
      <c r="H6" s="11"/>
      <c r="I6" s="8"/>
    </row>
    <row r="7" spans="1:9" x14ac:dyDescent="0.35">
      <c r="A7" s="3" t="s">
        <v>10</v>
      </c>
      <c r="B7" s="4">
        <v>140</v>
      </c>
      <c r="D7" s="6" t="s">
        <v>11</v>
      </c>
      <c r="E7" s="8"/>
      <c r="F7" s="8"/>
      <c r="G7" s="10">
        <v>2000</v>
      </c>
      <c r="H7" s="11"/>
      <c r="I7" s="8"/>
    </row>
    <row r="8" spans="1:9" x14ac:dyDescent="0.35">
      <c r="A8" s="3" t="s">
        <v>12</v>
      </c>
      <c r="B8" s="4">
        <v>70</v>
      </c>
      <c r="D8" s="7" t="s">
        <v>13</v>
      </c>
      <c r="E8" s="12"/>
      <c r="F8" s="12"/>
      <c r="G8" s="13">
        <f>SUM(G5:G7)</f>
        <v>15595.86</v>
      </c>
      <c r="H8" s="14"/>
      <c r="I8" s="8"/>
    </row>
    <row r="9" spans="1:9" x14ac:dyDescent="0.35">
      <c r="A9" s="3" t="s">
        <v>14</v>
      </c>
      <c r="B9" s="4">
        <v>100</v>
      </c>
    </row>
    <row r="10" spans="1:9" x14ac:dyDescent="0.35">
      <c r="A10" s="3" t="s">
        <v>15</v>
      </c>
      <c r="B10" s="4">
        <v>160</v>
      </c>
      <c r="D10" s="15" t="s">
        <v>16</v>
      </c>
      <c r="E10" s="15"/>
      <c r="F10" s="15"/>
      <c r="G10" s="15"/>
      <c r="H10" s="15"/>
      <c r="I10" s="15"/>
    </row>
    <row r="11" spans="1:9" x14ac:dyDescent="0.35">
      <c r="A11" s="3" t="s">
        <v>17</v>
      </c>
      <c r="B11" s="4">
        <v>170</v>
      </c>
      <c r="D11" s="8" t="s">
        <v>18</v>
      </c>
      <c r="E11" s="8"/>
      <c r="F11" s="8"/>
      <c r="G11" s="9">
        <v>7366</v>
      </c>
      <c r="H11" s="9"/>
      <c r="I11" s="8"/>
    </row>
    <row r="12" spans="1:9" x14ac:dyDescent="0.35">
      <c r="A12" s="3" t="s">
        <v>19</v>
      </c>
      <c r="B12" s="4">
        <v>1000</v>
      </c>
      <c r="D12" s="8" t="s">
        <v>20</v>
      </c>
      <c r="E12" s="8"/>
      <c r="F12" s="8"/>
      <c r="G12" s="16">
        <v>-5300</v>
      </c>
      <c r="H12" s="9"/>
      <c r="I12" s="8"/>
    </row>
    <row r="13" spans="1:9" x14ac:dyDescent="0.35">
      <c r="A13" s="3" t="s">
        <v>21</v>
      </c>
      <c r="B13" s="4">
        <v>100</v>
      </c>
      <c r="D13" s="8"/>
      <c r="E13" s="8"/>
      <c r="F13" s="8"/>
      <c r="G13" s="9"/>
      <c r="H13" s="9"/>
      <c r="I13" s="8"/>
    </row>
    <row r="14" spans="1:9" x14ac:dyDescent="0.35">
      <c r="A14" s="3" t="s">
        <v>22</v>
      </c>
      <c r="B14" s="4">
        <v>0</v>
      </c>
      <c r="D14" s="8" t="s">
        <v>23</v>
      </c>
      <c r="E14" s="8"/>
      <c r="F14" s="8"/>
      <c r="G14" s="17">
        <f>G11+G12</f>
        <v>2066</v>
      </c>
      <c r="H14" s="14">
        <f>SUM(G11:G13)</f>
        <v>2066</v>
      </c>
      <c r="I14" s="8"/>
    </row>
    <row r="15" spans="1:9" x14ac:dyDescent="0.35">
      <c r="A15" s="3" t="s">
        <v>24</v>
      </c>
      <c r="B15" s="4">
        <v>120</v>
      </c>
      <c r="D15" s="8" t="s">
        <v>25</v>
      </c>
      <c r="E15" s="8"/>
      <c r="F15" s="8"/>
      <c r="G15" s="9"/>
      <c r="H15" s="14">
        <v>16118</v>
      </c>
      <c r="I15" s="8"/>
    </row>
    <row r="16" spans="1:9" x14ac:dyDescent="0.35">
      <c r="A16" s="3" t="s">
        <v>26</v>
      </c>
      <c r="B16" s="4">
        <f>480*110%</f>
        <v>528</v>
      </c>
      <c r="D16" s="8" t="s">
        <v>27</v>
      </c>
      <c r="E16" s="8"/>
      <c r="F16" s="8"/>
      <c r="G16" s="9"/>
      <c r="H16" s="18">
        <v>-2000</v>
      </c>
      <c r="I16" s="8"/>
    </row>
    <row r="17" spans="1:9" x14ac:dyDescent="0.35">
      <c r="A17" s="3" t="s">
        <v>28</v>
      </c>
      <c r="B17" s="4">
        <v>0</v>
      </c>
      <c r="D17" s="8" t="s">
        <v>29</v>
      </c>
      <c r="E17" s="8"/>
      <c r="F17" s="8"/>
      <c r="G17" s="9"/>
      <c r="H17" s="18">
        <v>-3596</v>
      </c>
      <c r="I17" s="8"/>
    </row>
    <row r="18" spans="1:9" x14ac:dyDescent="0.35">
      <c r="A18" s="19" t="s">
        <v>30</v>
      </c>
      <c r="B18" s="4">
        <v>200</v>
      </c>
      <c r="D18" s="12" t="s">
        <v>31</v>
      </c>
      <c r="E18" s="12"/>
      <c r="F18" s="12"/>
      <c r="G18" s="14"/>
      <c r="H18" s="13">
        <f>SUM(H14:H17)</f>
        <v>12588</v>
      </c>
      <c r="I18" s="12"/>
    </row>
    <row r="19" spans="1:9" x14ac:dyDescent="0.35">
      <c r="A19" s="19" t="s">
        <v>32</v>
      </c>
      <c r="B19" s="4">
        <v>3000</v>
      </c>
    </row>
    <row r="20" spans="1:9" x14ac:dyDescent="0.35">
      <c r="A20" s="3" t="s">
        <v>33</v>
      </c>
      <c r="B20" s="4">
        <v>0</v>
      </c>
    </row>
    <row r="21" spans="1:9" x14ac:dyDescent="0.35">
      <c r="A21" s="3" t="s">
        <v>34</v>
      </c>
      <c r="B21" s="4">
        <v>0</v>
      </c>
    </row>
    <row r="22" spans="1:9" x14ac:dyDescent="0.35">
      <c r="A22" s="3" t="s">
        <v>35</v>
      </c>
      <c r="B22" s="4">
        <v>0</v>
      </c>
    </row>
    <row r="23" spans="1:9" x14ac:dyDescent="0.35">
      <c r="A23" s="19" t="s">
        <v>36</v>
      </c>
      <c r="B23" s="4">
        <v>0</v>
      </c>
    </row>
    <row r="24" spans="1:9" x14ac:dyDescent="0.35">
      <c r="A24" s="19" t="s">
        <v>37</v>
      </c>
      <c r="B24" s="4">
        <v>0</v>
      </c>
    </row>
    <row r="25" spans="1:9" x14ac:dyDescent="0.35">
      <c r="A25" s="19" t="s">
        <v>38</v>
      </c>
      <c r="B25" s="4">
        <v>150</v>
      </c>
    </row>
    <row r="26" spans="1:9" x14ac:dyDescent="0.35">
      <c r="A26" s="20" t="s">
        <v>39</v>
      </c>
      <c r="B26" s="4">
        <f>0.05*(SUM(B4:B25))</f>
        <v>499.90000000000003</v>
      </c>
    </row>
    <row r="27" spans="1:9" ht="15" thickBot="1" x14ac:dyDescent="0.4">
      <c r="A27" s="21" t="s">
        <v>40</v>
      </c>
      <c r="B27" s="22">
        <f>SUM(B4:B26)</f>
        <v>10497.9</v>
      </c>
    </row>
    <row r="28" spans="1:9" x14ac:dyDescent="0.35">
      <c r="A28" s="23" t="s">
        <v>41</v>
      </c>
      <c r="B28" s="22">
        <v>2000</v>
      </c>
    </row>
    <row r="29" spans="1:9" x14ac:dyDescent="0.35">
      <c r="A29" s="24" t="s">
        <v>42</v>
      </c>
      <c r="B29" s="22">
        <v>400</v>
      </c>
    </row>
    <row r="30" spans="1:9" x14ac:dyDescent="0.35">
      <c r="A30" s="23" t="s">
        <v>43</v>
      </c>
      <c r="B30" s="22">
        <f>B27+B28+B29</f>
        <v>12897.9</v>
      </c>
    </row>
    <row r="31" spans="1:9" x14ac:dyDescent="0.35">
      <c r="A31" s="23"/>
      <c r="B31" s="25"/>
    </row>
    <row r="32" spans="1:9" x14ac:dyDescent="0.35">
      <c r="A32" s="23" t="s">
        <v>44</v>
      </c>
      <c r="B32" s="26">
        <v>8500</v>
      </c>
    </row>
    <row r="33" spans="1:3" x14ac:dyDescent="0.35">
      <c r="A33" s="23" t="s">
        <v>45</v>
      </c>
      <c r="B33" s="27">
        <v>0.2082</v>
      </c>
      <c r="C3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Broadwell Parish Council</dc:creator>
  <cp:lastModifiedBy>Broadwell Parish Council</cp:lastModifiedBy>
  <dcterms:created xsi:type="dcterms:W3CDTF">2023-02-24T13:00:15Z</dcterms:created>
  <dcterms:modified xsi:type="dcterms:W3CDTF">2023-02-24T13:26:42Z</dcterms:modified>
</cp:coreProperties>
</file>